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oppa\Desktop\"/>
    </mc:Choice>
  </mc:AlternateContent>
  <xr:revisionPtr revIDLastSave="0" documentId="8_{71D9A171-4528-4903-8AEE-79599314877C}" xr6:coauthVersionLast="45" xr6:coauthVersionMax="45" xr10:uidLastSave="{00000000-0000-0000-0000-000000000000}"/>
  <bookViews>
    <workbookView xWindow="810" yWindow="-120" windowWidth="37710" windowHeight="16440" xr2:uid="{27D55B56-F88C-4A44-9D29-DADF832E2AF4}"/>
  </bookViews>
  <sheets>
    <sheet name="Cover" sheetId="1" r:id="rId1"/>
    <sheet name="Rite Way Safe &amp; Lock" sheetId="2" r:id="rId2"/>
    <sheet name="Budge Rooter Plumbing" sheetId="3" r:id="rId3"/>
    <sheet name="Facilities Maintenance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7" i="3" l="1"/>
  <c r="F8" i="3"/>
  <c r="F9" i="3" s="1"/>
  <c r="F10" i="3" s="1"/>
  <c r="F6" i="3"/>
  <c r="G9" i="2"/>
  <c r="G10" i="2"/>
  <c r="G11" i="2"/>
  <c r="G12" i="2"/>
  <c r="G13" i="2"/>
  <c r="G14" i="2"/>
  <c r="G15" i="2"/>
  <c r="G16" i="2"/>
  <c r="G8" i="2"/>
  <c r="G17" i="2" l="1"/>
  <c r="G19" i="2" s="1"/>
  <c r="D31" i="1" s="1"/>
</calcChain>
</file>

<file path=xl/sharedStrings.xml><?xml version="1.0" encoding="utf-8"?>
<sst xmlns="http://schemas.openxmlformats.org/spreadsheetml/2006/main" count="86" uniqueCount="65">
  <si>
    <t>Handrail in hallway</t>
  </si>
  <si>
    <t>Nursery</t>
  </si>
  <si>
    <t>Flooring</t>
  </si>
  <si>
    <t>Fan/cooling</t>
  </si>
  <si>
    <t>Lights</t>
  </si>
  <si>
    <t>Windows</t>
  </si>
  <si>
    <t>Drainage</t>
  </si>
  <si>
    <t>Basement</t>
  </si>
  <si>
    <t>Gutters</t>
  </si>
  <si>
    <t>Parking Lot</t>
  </si>
  <si>
    <t>Cabinets/Shelves</t>
  </si>
  <si>
    <t>Narthex</t>
  </si>
  <si>
    <t>Replace/repair doors</t>
  </si>
  <si>
    <t>Maintenance Room</t>
  </si>
  <si>
    <t>Kick plates on doors</t>
  </si>
  <si>
    <t>Second floor flooring</t>
  </si>
  <si>
    <t>Rekeying building</t>
  </si>
  <si>
    <t>Brick wrap for entry columns</t>
  </si>
  <si>
    <t>Brick grill on patio</t>
  </si>
  <si>
    <t>Riteway</t>
  </si>
  <si>
    <t>Lever Handle For Panic Device</t>
  </si>
  <si>
    <t>Grade 2 Knob</t>
  </si>
  <si>
    <t>Grade 2 Lever Handle</t>
  </si>
  <si>
    <t>Grade 2</t>
  </si>
  <si>
    <t>Medeco Key N Knob Cylinder</t>
  </si>
  <si>
    <t>Medeco Deadbolt Cylinder</t>
  </si>
  <si>
    <t>Medeco Duplicate Key</t>
  </si>
  <si>
    <t>Service Call</t>
  </si>
  <si>
    <t>Labor</t>
  </si>
  <si>
    <t>Sales Tax</t>
  </si>
  <si>
    <t>Total</t>
  </si>
  <si>
    <t>3 Master Keys (Pastor, Cheryl, John)</t>
  </si>
  <si>
    <t>3 Maintenance Keys (Dave, Eric, Ken)</t>
  </si>
  <si>
    <t>4 Entry Keys (Altar Guild, Hospitality)</t>
  </si>
  <si>
    <t>Budget Rooter</t>
  </si>
  <si>
    <t>Camera and Locate Sewer Line</t>
  </si>
  <si>
    <t>Excess Roots in Main Up To 150 Feet</t>
  </si>
  <si>
    <t>Main Line Stoppage-Through Outside Clean Out 75-FT</t>
  </si>
  <si>
    <t>Tax</t>
  </si>
  <si>
    <t>Blinds</t>
  </si>
  <si>
    <t>Storm windows over Sanctuary stained glass windows</t>
  </si>
  <si>
    <t>Bubbled paint Sanctuary ceiling</t>
  </si>
  <si>
    <t>Security &amp; Safety</t>
  </si>
  <si>
    <t>Functionality</t>
  </si>
  <si>
    <t>Aesthetics</t>
  </si>
  <si>
    <t>Need</t>
  </si>
  <si>
    <t>Want</t>
  </si>
  <si>
    <t>Like</t>
  </si>
  <si>
    <t>~200/per</t>
  </si>
  <si>
    <t>ID</t>
  </si>
  <si>
    <t>Category</t>
  </si>
  <si>
    <t>Priority</t>
  </si>
  <si>
    <t>Cost</t>
  </si>
  <si>
    <t>Title</t>
  </si>
  <si>
    <t>Clear underbrush back property</t>
  </si>
  <si>
    <t>~$4,000</t>
  </si>
  <si>
    <t>Pastor's Office</t>
  </si>
  <si>
    <t>Annex</t>
  </si>
  <si>
    <t>~$480</t>
  </si>
  <si>
    <t>Cheryl's Office</t>
  </si>
  <si>
    <t>Elder's Closet</t>
  </si>
  <si>
    <t>Tables x2</t>
  </si>
  <si>
    <t>Chairs x6</t>
  </si>
  <si>
    <t>~$500/ea</t>
  </si>
  <si>
    <t>~$300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</si>
</sst>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(&quot;$&quot;* #,##0_);_(&quot;$&quot;* \(#,##0\);_(&quot;$&quot;* &quot;-&quot;_);_(@_)"/>
    <numFmt numFmtId="44" formatCode="_(&quot;$&quot;* #,##0.00_);_(&quot;$&quot;* \(#,##0.00\);_(&quot;$&quot;* &quot;-&quot;??_);_(@_)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2">
    <xf numFmtId="0" fontId="0" fillId="0" borderId="0" xfId="0"/>
    <xf numFmtId="0" fontId="0" fillId="0" borderId="0" xfId="0" applyFont="1" applyAlignment="1">
      <alignment horizontal="left" vertical="center"/>
    </xf>
    <xf numFmtId="9" fontId="0" fillId="0" borderId="0" xfId="0" applyNumberFormat="1"/>
    <xf numFmtId="44" fontId="0" fillId="0" borderId="0" xfId="0" applyNumberFormat="1"/>
    <xf numFmtId="0" fontId="1" fillId="0" borderId="0" xfId="0" applyFont="1" applyAlignment="1">
      <alignment horizontal="center"/>
    </xf>
    <xf numFmtId="42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 textRotation="90"/>
    </xf>
    <xf numFmtId="0" fontId="0" fillId="0" borderId="0" xfId="0" applyFont="1"/>
    <xf numFmtId="0" fontId="0" fillId="0" borderId="0" xfId="0" applyFont="1" applyAlignment="1">
      <alignment horizontal="center"/>
    </xf>
    <xf numFmtId="42" fontId="0" fillId="0" borderId="0" xfId="0" applyNumberFormat="1" applyFont="1" applyAlignment="1">
      <alignment horizontal="center"/>
    </xf>
    <xf numFmtId="0" fontId="2" fillId="0" borderId="0" xfId="1" applyFont="1"/>
    <xf numFmtId="0" fontId="2" fillId="0" borderId="0" xfId="1" applyFont="1" applyAlignment="1">
      <alignment horizontal="left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faylcms.org/wp-content/uploads/2020/06/ourredeemerluthern.pdf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http://www.faylcms.org/wp-content/uploads/2020/06/Storm-drain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31A091-7EE9-4ED2-90DA-8DB7CB2A76E5}">
  <dimension ref="A2:R36"/>
  <sheetViews>
    <sheetView tabSelected="1" workbookViewId="0">
      <selection activeCell="J24" sqref="J24"/>
    </sheetView>
  </sheetViews>
  <sheetFormatPr defaultRowHeight="15" outlineLevelRow="1" x14ac:dyDescent="0.25"/>
  <cols>
    <col min="1" max="1" width="3" style="8" bestFit="1" customWidth="1"/>
    <col min="2" max="2" width="3.28515625" style="8" bestFit="1" customWidth="1"/>
    <col min="3" max="3" width="3" style="8" bestFit="1" customWidth="1"/>
    <col min="4" max="4" width="9" style="9" bestFit="1" customWidth="1"/>
    <col min="5" max="5" width="22.85546875" style="1" customWidth="1"/>
    <col min="6" max="6" width="43.5703125" style="7" bestFit="1" customWidth="1"/>
    <col min="7" max="16" width="9.140625" style="7"/>
    <col min="17" max="17" width="2.28515625" style="7" bestFit="1" customWidth="1"/>
    <col min="18" max="16384" width="9.140625" style="7"/>
  </cols>
  <sheetData>
    <row r="2" spans="1:18" ht="46.5" x14ac:dyDescent="0.25">
      <c r="A2" s="4" t="s">
        <v>49</v>
      </c>
      <c r="B2" s="6" t="s">
        <v>50</v>
      </c>
      <c r="C2" s="6" t="s">
        <v>51</v>
      </c>
      <c r="D2" s="9" t="s">
        <v>52</v>
      </c>
      <c r="E2" s="4" t="s">
        <v>53</v>
      </c>
    </row>
    <row r="3" spans="1:18" x14ac:dyDescent="0.25">
      <c r="A3" s="8">
        <v>1</v>
      </c>
      <c r="B3" s="8">
        <v>1</v>
      </c>
      <c r="C3" s="8">
        <v>1</v>
      </c>
      <c r="D3" s="9" t="s">
        <v>64</v>
      </c>
      <c r="E3" s="1" t="s">
        <v>0</v>
      </c>
    </row>
    <row r="4" spans="1:18" x14ac:dyDescent="0.25">
      <c r="A4" s="8">
        <v>2</v>
      </c>
      <c r="E4" s="1" t="s">
        <v>1</v>
      </c>
    </row>
    <row r="5" spans="1:18" outlineLevel="1" x14ac:dyDescent="0.25">
      <c r="B5" s="8">
        <v>2</v>
      </c>
      <c r="C5" s="8">
        <v>1</v>
      </c>
      <c r="F5" s="1" t="s">
        <v>2</v>
      </c>
      <c r="Q5" s="8">
        <v>1</v>
      </c>
      <c r="R5" s="7" t="s">
        <v>42</v>
      </c>
    </row>
    <row r="6" spans="1:18" outlineLevel="1" x14ac:dyDescent="0.25">
      <c r="B6" s="8">
        <v>3</v>
      </c>
      <c r="C6" s="8">
        <v>3</v>
      </c>
      <c r="F6" s="1" t="s">
        <v>3</v>
      </c>
      <c r="Q6" s="8">
        <v>2</v>
      </c>
      <c r="R6" s="7" t="s">
        <v>43</v>
      </c>
    </row>
    <row r="7" spans="1:18" outlineLevel="1" x14ac:dyDescent="0.25">
      <c r="B7" s="8">
        <v>3</v>
      </c>
      <c r="C7" s="8">
        <v>3</v>
      </c>
      <c r="F7" s="1" t="s">
        <v>4</v>
      </c>
      <c r="Q7" s="8">
        <v>3</v>
      </c>
      <c r="R7" s="7" t="s">
        <v>44</v>
      </c>
    </row>
    <row r="8" spans="1:18" outlineLevel="1" x14ac:dyDescent="0.25">
      <c r="B8" s="8">
        <v>2</v>
      </c>
      <c r="C8" s="8">
        <v>1</v>
      </c>
      <c r="F8" s="1" t="s">
        <v>5</v>
      </c>
      <c r="Q8" s="8">
        <v>1</v>
      </c>
      <c r="R8" s="7" t="s">
        <v>45</v>
      </c>
    </row>
    <row r="9" spans="1:18" outlineLevel="1" x14ac:dyDescent="0.25">
      <c r="B9" s="8">
        <v>3</v>
      </c>
      <c r="C9" s="8">
        <v>1</v>
      </c>
      <c r="D9" s="9" t="s">
        <v>58</v>
      </c>
      <c r="F9" s="1" t="s">
        <v>39</v>
      </c>
      <c r="Q9" s="8">
        <v>2</v>
      </c>
      <c r="R9" s="7" t="s">
        <v>46</v>
      </c>
    </row>
    <row r="10" spans="1:18" outlineLevel="1" x14ac:dyDescent="0.25">
      <c r="B10" s="8">
        <v>2</v>
      </c>
      <c r="C10" s="8">
        <v>1</v>
      </c>
      <c r="E10" s="7"/>
      <c r="F10" s="1" t="s">
        <v>10</v>
      </c>
      <c r="Q10" s="8">
        <v>3</v>
      </c>
      <c r="R10" s="7" t="s">
        <v>47</v>
      </c>
    </row>
    <row r="11" spans="1:18" x14ac:dyDescent="0.25">
      <c r="A11" s="8">
        <v>3</v>
      </c>
      <c r="E11" s="7" t="s">
        <v>56</v>
      </c>
      <c r="F11" s="1"/>
    </row>
    <row r="12" spans="1:18" outlineLevel="1" x14ac:dyDescent="0.25">
      <c r="B12" s="8">
        <v>2</v>
      </c>
      <c r="C12" s="8">
        <v>1</v>
      </c>
      <c r="E12" s="7"/>
      <c r="F12" s="1" t="s">
        <v>10</v>
      </c>
    </row>
    <row r="13" spans="1:18" outlineLevel="1" x14ac:dyDescent="0.25">
      <c r="B13" s="8">
        <v>3</v>
      </c>
      <c r="C13" s="8">
        <v>1</v>
      </c>
      <c r="E13" s="7"/>
      <c r="F13" s="1" t="s">
        <v>39</v>
      </c>
    </row>
    <row r="14" spans="1:18" outlineLevel="1" x14ac:dyDescent="0.25">
      <c r="B14" s="8">
        <v>2</v>
      </c>
      <c r="C14" s="8">
        <v>1</v>
      </c>
      <c r="E14" s="7"/>
      <c r="F14" s="1" t="s">
        <v>61</v>
      </c>
    </row>
    <row r="15" spans="1:18" outlineLevel="1" x14ac:dyDescent="0.25">
      <c r="B15" s="8">
        <v>1</v>
      </c>
      <c r="C15" s="8">
        <v>1</v>
      </c>
      <c r="D15" s="9" t="s">
        <v>63</v>
      </c>
      <c r="E15" s="7"/>
      <c r="F15" s="1" t="s">
        <v>62</v>
      </c>
    </row>
    <row r="16" spans="1:18" x14ac:dyDescent="0.25">
      <c r="A16" s="8">
        <v>4</v>
      </c>
      <c r="E16" s="7" t="s">
        <v>59</v>
      </c>
      <c r="F16" s="1"/>
    </row>
    <row r="17" spans="1:6" outlineLevel="1" x14ac:dyDescent="0.25">
      <c r="B17" s="8">
        <v>2</v>
      </c>
      <c r="C17" s="8">
        <v>1</v>
      </c>
      <c r="E17" s="7"/>
      <c r="F17" s="1" t="s">
        <v>10</v>
      </c>
    </row>
    <row r="18" spans="1:6" outlineLevel="1" x14ac:dyDescent="0.25">
      <c r="B18" s="8">
        <v>3</v>
      </c>
      <c r="C18" s="8">
        <v>1</v>
      </c>
      <c r="E18" s="7"/>
      <c r="F18" s="1" t="s">
        <v>39</v>
      </c>
    </row>
    <row r="19" spans="1:6" x14ac:dyDescent="0.25">
      <c r="A19" s="8">
        <v>5</v>
      </c>
      <c r="E19" s="7" t="s">
        <v>11</v>
      </c>
      <c r="F19" s="1"/>
    </row>
    <row r="20" spans="1:6" outlineLevel="1" x14ac:dyDescent="0.25">
      <c r="B20" s="8">
        <v>2</v>
      </c>
      <c r="C20" s="8">
        <v>1</v>
      </c>
      <c r="E20" s="7"/>
      <c r="F20" s="1" t="s">
        <v>10</v>
      </c>
    </row>
    <row r="21" spans="1:6" outlineLevel="1" x14ac:dyDescent="0.25">
      <c r="B21" s="8">
        <v>3</v>
      </c>
      <c r="C21" s="8">
        <v>1</v>
      </c>
      <c r="E21" s="7"/>
      <c r="F21" s="1" t="s">
        <v>39</v>
      </c>
    </row>
    <row r="22" spans="1:6" outlineLevel="1" x14ac:dyDescent="0.25">
      <c r="B22" s="8">
        <v>2</v>
      </c>
      <c r="C22" s="8">
        <v>1</v>
      </c>
      <c r="E22" s="7"/>
      <c r="F22" s="1" t="s">
        <v>61</v>
      </c>
    </row>
    <row r="23" spans="1:6" outlineLevel="1" x14ac:dyDescent="0.25">
      <c r="B23" s="8">
        <v>2</v>
      </c>
      <c r="C23" s="8">
        <v>1</v>
      </c>
      <c r="D23" s="9" t="s">
        <v>63</v>
      </c>
      <c r="E23" s="7"/>
      <c r="F23" s="1" t="s">
        <v>62</v>
      </c>
    </row>
    <row r="24" spans="1:6" x14ac:dyDescent="0.25">
      <c r="A24" s="8">
        <v>6</v>
      </c>
      <c r="E24" s="7" t="s">
        <v>57</v>
      </c>
      <c r="F24" s="1"/>
    </row>
    <row r="25" spans="1:6" outlineLevel="1" x14ac:dyDescent="0.25">
      <c r="B25" s="8">
        <v>3</v>
      </c>
      <c r="C25" s="8">
        <v>1</v>
      </c>
      <c r="E25" s="7"/>
      <c r="F25" s="1" t="s">
        <v>39</v>
      </c>
    </row>
    <row r="26" spans="1:6" x14ac:dyDescent="0.25">
      <c r="A26" s="8">
        <v>7</v>
      </c>
      <c r="E26" s="1" t="s">
        <v>60</v>
      </c>
    </row>
    <row r="27" spans="1:6" outlineLevel="1" x14ac:dyDescent="0.25">
      <c r="B27" s="8">
        <v>2</v>
      </c>
      <c r="C27" s="8">
        <v>1</v>
      </c>
      <c r="D27" s="9">
        <v>800</v>
      </c>
      <c r="F27" s="1" t="s">
        <v>10</v>
      </c>
    </row>
    <row r="28" spans="1:6" outlineLevel="1" x14ac:dyDescent="0.25">
      <c r="B28" s="8">
        <v>2</v>
      </c>
      <c r="C28" s="8">
        <v>1</v>
      </c>
      <c r="F28" s="1" t="s">
        <v>2</v>
      </c>
    </row>
    <row r="29" spans="1:6" x14ac:dyDescent="0.25">
      <c r="A29" s="8">
        <v>8</v>
      </c>
      <c r="B29" s="8">
        <v>3</v>
      </c>
      <c r="C29" s="8">
        <v>2</v>
      </c>
      <c r="E29" s="1" t="s">
        <v>14</v>
      </c>
    </row>
    <row r="30" spans="1:6" x14ac:dyDescent="0.25">
      <c r="A30" s="8">
        <v>9</v>
      </c>
      <c r="B30" s="8">
        <v>2</v>
      </c>
      <c r="C30" s="8">
        <v>2</v>
      </c>
      <c r="D30" s="9" t="s">
        <v>55</v>
      </c>
      <c r="E30" s="1" t="s">
        <v>15</v>
      </c>
    </row>
    <row r="31" spans="1:6" x14ac:dyDescent="0.25">
      <c r="A31" s="8">
        <v>10</v>
      </c>
      <c r="B31" s="8">
        <v>1</v>
      </c>
      <c r="C31" s="8">
        <v>1</v>
      </c>
      <c r="D31" s="9">
        <f>'Rite Way Safe &amp; Lock'!G19</f>
        <v>2413.1174999999998</v>
      </c>
      <c r="E31" s="1" t="s">
        <v>16</v>
      </c>
      <c r="F31" s="11" t="s">
        <v>19</v>
      </c>
    </row>
    <row r="32" spans="1:6" outlineLevel="1" x14ac:dyDescent="0.25">
      <c r="F32" s="1" t="s">
        <v>31</v>
      </c>
    </row>
    <row r="33" spans="1:6" outlineLevel="1" x14ac:dyDescent="0.25">
      <c r="F33" s="1" t="s">
        <v>32</v>
      </c>
    </row>
    <row r="34" spans="1:6" outlineLevel="1" x14ac:dyDescent="0.25">
      <c r="F34" s="1" t="s">
        <v>33</v>
      </c>
    </row>
    <row r="35" spans="1:6" x14ac:dyDescent="0.25">
      <c r="A35" s="8">
        <v>11</v>
      </c>
      <c r="B35" s="8">
        <v>3</v>
      </c>
      <c r="C35" s="8">
        <v>3</v>
      </c>
      <c r="D35" s="9">
        <v>1000</v>
      </c>
      <c r="E35" s="1" t="s">
        <v>17</v>
      </c>
    </row>
    <row r="36" spans="1:6" x14ac:dyDescent="0.25">
      <c r="A36" s="8">
        <v>12</v>
      </c>
      <c r="B36" s="8">
        <v>3</v>
      </c>
      <c r="C36" s="8">
        <v>3</v>
      </c>
      <c r="E36" s="1" t="s">
        <v>18</v>
      </c>
    </row>
  </sheetData>
  <conditionalFormatting sqref="B1:C1048576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Q5:Q10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hyperlinks>
    <hyperlink ref="F31" r:id="rId1" xr:uid="{38EB655D-2D6B-4E51-965A-26105B04156E}"/>
  </hyperlinks>
  <pageMargins left="0.7" right="0.7" top="0.75" bottom="0.75" header="0.3" footer="0.3"/>
  <pageSetup orientation="portrait" horizontalDpi="1200" verticalDpi="120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AB43B3-8F9B-4608-9BCE-B18F12A54884}">
  <dimension ref="D8:H25"/>
  <sheetViews>
    <sheetView zoomScaleNormal="100" workbookViewId="0">
      <selection activeCell="E15" sqref="E15"/>
    </sheetView>
  </sheetViews>
  <sheetFormatPr defaultRowHeight="15" x14ac:dyDescent="0.25"/>
  <cols>
    <col min="4" max="4" width="40" bestFit="1" customWidth="1"/>
    <col min="7" max="7" width="10.5703125" bestFit="1" customWidth="1"/>
  </cols>
  <sheetData>
    <row r="8" spans="4:7" x14ac:dyDescent="0.25">
      <c r="D8" t="s">
        <v>24</v>
      </c>
      <c r="E8">
        <v>6</v>
      </c>
      <c r="F8" s="3">
        <v>159.97999999999999</v>
      </c>
      <c r="G8" s="3">
        <f>F8*E8</f>
        <v>959.87999999999988</v>
      </c>
    </row>
    <row r="9" spans="4:7" x14ac:dyDescent="0.25">
      <c r="D9" t="s">
        <v>25</v>
      </c>
      <c r="E9">
        <v>1</v>
      </c>
      <c r="F9" s="3">
        <v>159.97999999999999</v>
      </c>
      <c r="G9" s="3">
        <f t="shared" ref="G9:G16" si="0">F9*E9</f>
        <v>159.97999999999999</v>
      </c>
    </row>
    <row r="10" spans="4:7" x14ac:dyDescent="0.25">
      <c r="D10" t="s">
        <v>20</v>
      </c>
      <c r="E10">
        <v>1</v>
      </c>
      <c r="F10" s="3">
        <v>61.98</v>
      </c>
      <c r="G10" s="3">
        <f t="shared" si="0"/>
        <v>61.98</v>
      </c>
    </row>
    <row r="11" spans="4:7" x14ac:dyDescent="0.25">
      <c r="D11" t="s">
        <v>21</v>
      </c>
      <c r="E11">
        <v>3</v>
      </c>
      <c r="F11" s="3">
        <v>59.98</v>
      </c>
      <c r="G11" s="3">
        <f t="shared" si="0"/>
        <v>179.94</v>
      </c>
    </row>
    <row r="12" spans="4:7" x14ac:dyDescent="0.25">
      <c r="D12" t="s">
        <v>22</v>
      </c>
      <c r="E12">
        <v>1</v>
      </c>
      <c r="F12" s="3">
        <v>98.99</v>
      </c>
      <c r="G12" s="3">
        <f t="shared" si="0"/>
        <v>98.99</v>
      </c>
    </row>
    <row r="13" spans="4:7" x14ac:dyDescent="0.25">
      <c r="D13" t="s">
        <v>23</v>
      </c>
      <c r="E13">
        <v>1</v>
      </c>
      <c r="F13" s="3">
        <v>59.98</v>
      </c>
      <c r="G13" s="3">
        <f t="shared" si="0"/>
        <v>59.98</v>
      </c>
    </row>
    <row r="14" spans="4:7" x14ac:dyDescent="0.25">
      <c r="D14" t="s">
        <v>26</v>
      </c>
      <c r="E14">
        <v>10</v>
      </c>
      <c r="F14" s="3">
        <v>10.95</v>
      </c>
      <c r="G14" s="3">
        <f t="shared" si="0"/>
        <v>109.5</v>
      </c>
    </row>
    <row r="15" spans="4:7" x14ac:dyDescent="0.25">
      <c r="D15" t="s">
        <v>27</v>
      </c>
      <c r="E15">
        <v>1</v>
      </c>
      <c r="F15" s="3">
        <v>75</v>
      </c>
      <c r="G15" s="3">
        <f t="shared" si="0"/>
        <v>75</v>
      </c>
    </row>
    <row r="16" spans="4:7" x14ac:dyDescent="0.25">
      <c r="D16" t="s">
        <v>28</v>
      </c>
      <c r="E16">
        <v>1</v>
      </c>
      <c r="F16" s="3">
        <v>550</v>
      </c>
      <c r="G16" s="3">
        <f t="shared" si="0"/>
        <v>550</v>
      </c>
    </row>
    <row r="17" spans="4:8" x14ac:dyDescent="0.25">
      <c r="D17" t="s">
        <v>29</v>
      </c>
      <c r="F17" s="2">
        <v>7.0000000000000007E-2</v>
      </c>
      <c r="G17" s="3">
        <f>SUM(G8:G16)*0.07</f>
        <v>157.86750000000001</v>
      </c>
      <c r="H17" s="3"/>
    </row>
    <row r="18" spans="4:8" x14ac:dyDescent="0.25">
      <c r="G18" s="3"/>
      <c r="H18" s="3"/>
    </row>
    <row r="19" spans="4:8" x14ac:dyDescent="0.25">
      <c r="D19" t="s">
        <v>30</v>
      </c>
      <c r="G19" s="3">
        <f>SUM(G8:G17)</f>
        <v>2413.1174999999998</v>
      </c>
      <c r="H19" s="3"/>
    </row>
    <row r="20" spans="4:8" x14ac:dyDescent="0.25">
      <c r="G20" s="3"/>
      <c r="H20" s="3"/>
    </row>
    <row r="21" spans="4:8" x14ac:dyDescent="0.25">
      <c r="G21" s="3"/>
      <c r="H21" s="3"/>
    </row>
    <row r="22" spans="4:8" x14ac:dyDescent="0.25">
      <c r="G22" s="3"/>
      <c r="H22" s="3"/>
    </row>
    <row r="23" spans="4:8" x14ac:dyDescent="0.25">
      <c r="G23" s="3"/>
      <c r="H23" s="3"/>
    </row>
    <row r="24" spans="4:8" x14ac:dyDescent="0.25">
      <c r="G24" s="3"/>
      <c r="H24" s="3"/>
    </row>
    <row r="25" spans="4:8" x14ac:dyDescent="0.25">
      <c r="G25" s="3"/>
      <c r="H25" s="3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24292A-5FDF-47E8-BB5E-D3F0F7F7D3F3}">
  <dimension ref="C6:F10"/>
  <sheetViews>
    <sheetView workbookViewId="0">
      <selection activeCell="C5" sqref="C5"/>
    </sheetView>
  </sheetViews>
  <sheetFormatPr defaultRowHeight="15" x14ac:dyDescent="0.25"/>
  <cols>
    <col min="3" max="3" width="49.28515625" bestFit="1" customWidth="1"/>
    <col min="6" max="6" width="10.5703125" bestFit="1" customWidth="1"/>
  </cols>
  <sheetData>
    <row r="6" spans="3:6" x14ac:dyDescent="0.25">
      <c r="C6" t="s">
        <v>35</v>
      </c>
      <c r="D6">
        <v>1</v>
      </c>
      <c r="E6" s="3">
        <v>287.83999999999997</v>
      </c>
      <c r="F6" s="3">
        <f>E6*D6</f>
        <v>287.83999999999997</v>
      </c>
    </row>
    <row r="7" spans="3:6" x14ac:dyDescent="0.25">
      <c r="C7" t="s">
        <v>36</v>
      </c>
      <c r="D7">
        <v>1</v>
      </c>
      <c r="E7" s="3">
        <v>410.28</v>
      </c>
      <c r="F7" s="3">
        <f t="shared" ref="F7:F8" si="0">E7*D7</f>
        <v>410.28</v>
      </c>
    </row>
    <row r="8" spans="3:6" x14ac:dyDescent="0.25">
      <c r="C8" t="s">
        <v>37</v>
      </c>
      <c r="D8">
        <v>3</v>
      </c>
      <c r="E8" s="3">
        <v>238.24</v>
      </c>
      <c r="F8" s="3">
        <f t="shared" si="0"/>
        <v>714.72</v>
      </c>
    </row>
    <row r="9" spans="3:6" x14ac:dyDescent="0.25">
      <c r="C9" t="s">
        <v>38</v>
      </c>
      <c r="E9" s="2">
        <v>7.0000000000000007E-2</v>
      </c>
      <c r="F9" s="3">
        <f>SUM(F6:F8)*0.07</f>
        <v>98.898800000000008</v>
      </c>
    </row>
    <row r="10" spans="3:6" x14ac:dyDescent="0.25">
      <c r="F10" s="3">
        <f>SUM(F6:F9)</f>
        <v>1511.7387999999999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70D879-7DBA-4796-95B4-6419D3342E3C}">
  <dimension ref="A2:R12"/>
  <sheetViews>
    <sheetView workbookViewId="0">
      <selection activeCell="D2" sqref="D2"/>
    </sheetView>
  </sheetViews>
  <sheetFormatPr defaultRowHeight="15" outlineLevelRow="1" x14ac:dyDescent="0.25"/>
  <cols>
    <col min="1" max="1" width="3" bestFit="1" customWidth="1"/>
    <col min="2" max="3" width="3.7109375" bestFit="1" customWidth="1"/>
  </cols>
  <sheetData>
    <row r="2" spans="1:18" ht="46.5" x14ac:dyDescent="0.25">
      <c r="A2" s="4" t="s">
        <v>49</v>
      </c>
      <c r="B2" s="6" t="s">
        <v>50</v>
      </c>
      <c r="C2" s="6" t="s">
        <v>51</v>
      </c>
      <c r="D2" s="5" t="s">
        <v>52</v>
      </c>
      <c r="E2" s="4" t="s">
        <v>53</v>
      </c>
    </row>
    <row r="3" spans="1:18" s="7" customFormat="1" x14ac:dyDescent="0.25">
      <c r="A3" s="8">
        <v>1</v>
      </c>
      <c r="B3" s="8">
        <v>2</v>
      </c>
      <c r="C3" s="8">
        <v>1</v>
      </c>
      <c r="D3" s="9"/>
      <c r="E3" s="1" t="s">
        <v>6</v>
      </c>
    </row>
    <row r="4" spans="1:18" s="7" customFormat="1" outlineLevel="1" x14ac:dyDescent="0.25">
      <c r="A4" s="8"/>
      <c r="B4" s="8">
        <v>2</v>
      </c>
      <c r="C4" s="8">
        <v>1</v>
      </c>
      <c r="D4" s="9">
        <v>1500</v>
      </c>
      <c r="E4" s="1"/>
      <c r="F4" s="1" t="s">
        <v>7</v>
      </c>
      <c r="G4" s="10" t="s">
        <v>34</v>
      </c>
    </row>
    <row r="5" spans="1:18" s="7" customFormat="1" outlineLevel="1" x14ac:dyDescent="0.25">
      <c r="A5" s="8"/>
      <c r="B5" s="8">
        <v>2</v>
      </c>
      <c r="C5" s="8">
        <v>2</v>
      </c>
      <c r="D5" s="9"/>
      <c r="E5" s="1"/>
      <c r="F5" s="1" t="s">
        <v>8</v>
      </c>
    </row>
    <row r="6" spans="1:18" s="7" customFormat="1" outlineLevel="1" x14ac:dyDescent="0.25">
      <c r="A6" s="8"/>
      <c r="B6" s="8">
        <v>2</v>
      </c>
      <c r="C6" s="8">
        <v>3</v>
      </c>
      <c r="D6" s="9"/>
      <c r="E6" s="1"/>
      <c r="F6" s="1" t="s">
        <v>9</v>
      </c>
    </row>
    <row r="7" spans="1:18" s="7" customFormat="1" x14ac:dyDescent="0.25">
      <c r="A7" s="8">
        <v>2</v>
      </c>
      <c r="B7" s="8"/>
      <c r="C7" s="8"/>
      <c r="D7" s="9"/>
      <c r="E7" s="1" t="s">
        <v>12</v>
      </c>
      <c r="Q7" s="8">
        <v>1</v>
      </c>
      <c r="R7" s="7" t="s">
        <v>45</v>
      </c>
    </row>
    <row r="8" spans="1:18" s="7" customFormat="1" outlineLevel="1" x14ac:dyDescent="0.25">
      <c r="A8" s="8"/>
      <c r="B8" s="8">
        <v>1</v>
      </c>
      <c r="C8" s="8">
        <v>2</v>
      </c>
      <c r="D8" s="9"/>
      <c r="E8" s="1"/>
      <c r="F8" s="1" t="s">
        <v>7</v>
      </c>
      <c r="Q8" s="8">
        <v>2</v>
      </c>
      <c r="R8" s="7" t="s">
        <v>46</v>
      </c>
    </row>
    <row r="9" spans="1:18" s="7" customFormat="1" outlineLevel="1" x14ac:dyDescent="0.25">
      <c r="A9" s="8"/>
      <c r="B9" s="8">
        <v>1</v>
      </c>
      <c r="C9" s="8">
        <v>2</v>
      </c>
      <c r="D9" s="9"/>
      <c r="E9" s="1"/>
      <c r="F9" s="1" t="s">
        <v>13</v>
      </c>
      <c r="Q9" s="8">
        <v>3</v>
      </c>
      <c r="R9" s="7" t="s">
        <v>47</v>
      </c>
    </row>
    <row r="10" spans="1:18" s="7" customFormat="1" x14ac:dyDescent="0.25">
      <c r="A10" s="8">
        <v>3</v>
      </c>
      <c r="B10" s="8">
        <v>2</v>
      </c>
      <c r="C10" s="8">
        <v>2</v>
      </c>
      <c r="D10" s="9" t="s">
        <v>48</v>
      </c>
      <c r="E10" s="1" t="s">
        <v>40</v>
      </c>
    </row>
    <row r="11" spans="1:18" s="7" customFormat="1" x14ac:dyDescent="0.25">
      <c r="A11" s="8">
        <v>4</v>
      </c>
      <c r="B11" s="8">
        <v>3</v>
      </c>
      <c r="C11" s="8">
        <v>3</v>
      </c>
      <c r="D11" s="9"/>
      <c r="E11" s="1" t="s">
        <v>41</v>
      </c>
    </row>
    <row r="12" spans="1:18" s="7" customFormat="1" x14ac:dyDescent="0.25">
      <c r="A12" s="8">
        <v>5</v>
      </c>
      <c r="B12" s="8">
        <v>3</v>
      </c>
      <c r="C12" s="8">
        <v>2</v>
      </c>
      <c r="D12" s="9"/>
      <c r="E12" s="1" t="s">
        <v>54</v>
      </c>
    </row>
  </sheetData>
  <conditionalFormatting sqref="C3">
    <cfRule type="colorScale" priority="13">
      <colorScale>
        <cfvo type="num" val="1"/>
        <cfvo type="num" val="2"/>
        <cfvo type="num" val="3"/>
        <color rgb="FFF8696B"/>
        <color rgb="FFFFEB84"/>
        <color rgb="FF63BE7B"/>
      </colorScale>
    </cfRule>
  </conditionalFormatting>
  <conditionalFormatting sqref="B2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2">
      <colorScale>
        <cfvo type="min"/>
        <cfvo type="max"/>
        <color rgb="FFFF7128"/>
        <color rgb="FFFFEF9C"/>
      </colorScale>
    </cfRule>
  </conditionalFormatting>
  <conditionalFormatting sqref="C2">
    <cfRule type="colorScale" priority="10">
      <colorScale>
        <cfvo type="num" val="1"/>
        <cfvo type="num" val="2"/>
        <cfvo type="num" val="3"/>
        <color rgb="FFF8696B"/>
        <color rgb="FFFFEB84"/>
        <color rgb="FF63BE7B"/>
      </colorScale>
    </cfRule>
  </conditionalFormatting>
  <conditionalFormatting sqref="B7:B9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9">
      <colorScale>
        <cfvo type="min"/>
        <cfvo type="max"/>
        <color rgb="FFFF7128"/>
        <color rgb="FFFFEF9C"/>
      </colorScale>
    </cfRule>
  </conditionalFormatting>
  <conditionalFormatting sqref="C7:C9">
    <cfRule type="colorScale" priority="7">
      <colorScale>
        <cfvo type="num" val="1"/>
        <cfvo type="num" val="2"/>
        <cfvo type="num" val="3"/>
        <color rgb="FFF8696B"/>
        <color rgb="FFFFEB84"/>
        <color rgb="FF63BE7B"/>
      </colorScale>
    </cfRule>
  </conditionalFormatting>
  <conditionalFormatting sqref="B10:B12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6">
      <colorScale>
        <cfvo type="min"/>
        <cfvo type="max"/>
        <color rgb="FFFF7128"/>
        <color rgb="FFFFEF9C"/>
      </colorScale>
    </cfRule>
  </conditionalFormatting>
  <conditionalFormatting sqref="C10:C12">
    <cfRule type="colorScale" priority="4">
      <colorScale>
        <cfvo type="num" val="1"/>
        <cfvo type="num" val="2"/>
        <cfvo type="num" val="3"/>
        <color rgb="FFF8696B"/>
        <color rgb="FFFFEB84"/>
        <color rgb="FF63BE7B"/>
      </colorScale>
    </cfRule>
  </conditionalFormatting>
  <conditionalFormatting sqref="C4:C6">
    <cfRule type="colorScale" priority="1">
      <colorScale>
        <cfvo type="num" val="1"/>
        <cfvo type="num" val="2"/>
        <cfvo type="num" val="3"/>
        <color rgb="FFF8696B"/>
        <color rgb="FFFFEB84"/>
        <color rgb="FF63BE7B"/>
      </colorScale>
    </cfRule>
  </conditionalFormatting>
  <conditionalFormatting sqref="B4:B6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3">
      <colorScale>
        <cfvo type="min"/>
        <cfvo type="max"/>
        <color rgb="FFFF7128"/>
        <color rgb="FFFFEF9C"/>
      </colorScale>
    </cfRule>
  </conditionalFormatting>
  <conditionalFormatting sqref="B3">
    <cfRule type="colorScale" priority="16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7">
      <colorScale>
        <cfvo type="min"/>
        <cfvo type="max"/>
        <color rgb="FFFF7128"/>
        <color rgb="FFFFEF9C"/>
      </colorScale>
    </cfRule>
  </conditionalFormatting>
  <hyperlinks>
    <hyperlink ref="G4" r:id="rId1" xr:uid="{2EC18F6B-476F-4BC7-820B-676C1256B237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Cover</vt:lpstr>
      <vt:lpstr>Rite Way Safe &amp; Lock</vt:lpstr>
      <vt:lpstr>Budge Rooter Plumbing</vt:lpstr>
      <vt:lpstr>Facilities Maintenance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Poppa</dc:creator>
  <cp:lastModifiedBy>Poppa</cp:lastModifiedBy>
  <cp:lastPrinted>2020-06-14T12:59:55Z</cp:lastPrinted>
  <dcterms:created xsi:type="dcterms:W3CDTF">2020-05-31T20:03:11Z</dcterms:created>
  <dcterms:modified xsi:type="dcterms:W3CDTF">2020-08-09T11:47:06Z</dcterms:modified>
</cp:coreProperties>
</file>